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0890" activeTab="0"/>
  </bookViews>
  <sheets>
    <sheet name="Persp_0622" sheetId="1" r:id="rId1"/>
  </sheets>
  <definedNames/>
  <calcPr fullCalcOnLoad="1"/>
</workbook>
</file>

<file path=xl/sharedStrings.xml><?xml version="1.0" encoding="utf-8"?>
<sst xmlns="http://schemas.openxmlformats.org/spreadsheetml/2006/main" count="92" uniqueCount="70">
  <si>
    <t>Парични средства</t>
  </si>
  <si>
    <t>Държавни ценни книжа</t>
  </si>
  <si>
    <t>Общо Активи</t>
  </si>
  <si>
    <t>НСА на един дял</t>
  </si>
  <si>
    <t>Дата</t>
  </si>
  <si>
    <t>Клас актив</t>
  </si>
  <si>
    <t>Брой дялове</t>
  </si>
  <si>
    <t>Общо</t>
  </si>
  <si>
    <t>2. Приходи от лихви</t>
  </si>
  <si>
    <t xml:space="preserve"> НЕТНИ ПР-ДИ ОТ ФИН.ДЕЙНОСТ</t>
  </si>
  <si>
    <t xml:space="preserve">2. Възнаграждение  към банка –депозитар </t>
  </si>
  <si>
    <t xml:space="preserve">1. Възнаграждение на УД </t>
  </si>
  <si>
    <t>капитал и текущи пасиви</t>
  </si>
  <si>
    <t>1. притежатели на дялове</t>
  </si>
  <si>
    <t>2.премийни резерви при емитиране/обратно изкупуване</t>
  </si>
  <si>
    <t>Изпълнителен директор:</t>
  </si>
  <si>
    <t xml:space="preserve">3.Общи резерви </t>
  </si>
  <si>
    <t>3. Други- КФН, ЦД,трансфери, одитор</t>
  </si>
  <si>
    <t xml:space="preserve">                                                        5."в" ОБЕМ И СТРУКТУРА НА ПОРТФЕЙЛА ОТ ФИ</t>
  </si>
  <si>
    <t xml:space="preserve">                                                        5."г" ПРОМЕНИ В СТРУКТУРА НА ПОРТФЕЙЛА ОТ ФИ</t>
  </si>
  <si>
    <t>Емитирани и записани дяла през отчетния период</t>
  </si>
  <si>
    <t>Обратно изкупени дяла през отчетния период</t>
  </si>
  <si>
    <t>Р. България</t>
  </si>
  <si>
    <t>ЕС</t>
  </si>
  <si>
    <t>САЩ</t>
  </si>
  <si>
    <t>Други</t>
  </si>
  <si>
    <t>Валутна експозиция</t>
  </si>
  <si>
    <t>Български лева</t>
  </si>
  <si>
    <t>Евро</t>
  </si>
  <si>
    <t>Стойност в лева</t>
  </si>
  <si>
    <t>Географско разпределение на активите</t>
  </si>
  <si>
    <t>% от активите</t>
  </si>
  <si>
    <t>емитирани от Р. България</t>
  </si>
  <si>
    <t>1. Положителни разлики от операции с финансови активи в т.ч.от последващи преоценки</t>
  </si>
  <si>
    <t>Общо р-ди от фин. дейност</t>
  </si>
  <si>
    <t xml:space="preserve">Общо пр-ди от фин. дейност </t>
  </si>
  <si>
    <t>Разходи за външни услуги</t>
  </si>
  <si>
    <t>ФИНАНСОВИ ПРИХОДИ</t>
  </si>
  <si>
    <t>ФИНАНСОВИ РАЗХОДИ</t>
  </si>
  <si>
    <t xml:space="preserve">към </t>
  </si>
  <si>
    <t xml:space="preserve"> на ДФ "Общинска банка - ПЕРСПЕКТИВА"</t>
  </si>
  <si>
    <t>1. Отрицателни разлики от последващи преоценки, в т.ч. от операции</t>
  </si>
  <si>
    <t>Общински облигации</t>
  </si>
  <si>
    <t>емитирани от община Варна</t>
  </si>
  <si>
    <t xml:space="preserve">6. Задължения към УД </t>
  </si>
  <si>
    <t xml:space="preserve">                                                                                       5."д" ПРОМЕНИ В СЪСТОЯНИЕТО  ЗА  ОТЧЕТНИЯ ПЕРИОД   </t>
  </si>
  <si>
    <t>Т.Ванев</t>
  </si>
  <si>
    <t>Вл.Котларски</t>
  </si>
  <si>
    <t>2. Разходи за лихви по разпл.-ска</t>
  </si>
  <si>
    <t>3. Други фин.разходи</t>
  </si>
  <si>
    <t xml:space="preserve">7. Задължения за годишен одит </t>
  </si>
  <si>
    <t xml:space="preserve">8. Задължения към банка –депозитар </t>
  </si>
  <si>
    <t>3.Възстановена  обезценка</t>
  </si>
  <si>
    <t>5. текуща загуба</t>
  </si>
  <si>
    <t>4. непокрита загуба</t>
  </si>
  <si>
    <t>към 31 декември 2021 г.</t>
  </si>
  <si>
    <t xml:space="preserve"> 31 декември 2021 г.</t>
  </si>
  <si>
    <t>към 30 юни 2022 година</t>
  </si>
  <si>
    <t xml:space="preserve">                                                        5."а","б" БРОЙ ДЯЛОВЕ КЪМ 30.06.2022Г.,НСА НА 1 ДЯЛ</t>
  </si>
  <si>
    <t>към 30 юни  2022 г.</t>
  </si>
  <si>
    <t>към 30 юни 2022 г.</t>
  </si>
  <si>
    <t>към 30 юни 2022</t>
  </si>
  <si>
    <t>към 31 декември  2021 г.</t>
  </si>
  <si>
    <t>През отчетния период не са сключвани сделки с финансови инструменти и няма промяна в структурата на портфейла .</t>
  </si>
  <si>
    <t xml:space="preserve"> 30 юни 2022 г.</t>
  </si>
  <si>
    <t xml:space="preserve"> 30 юли  2022 г.</t>
  </si>
  <si>
    <t xml:space="preserve"> 31 декември 2021г.</t>
  </si>
  <si>
    <t xml:space="preserve"> 30  юни 2022 г.</t>
  </si>
  <si>
    <t>30 юни 2022 г.</t>
  </si>
  <si>
    <t>Допълнителна информация по чл.73,ал.1,т.5 от буква "а" до "д"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</si>
</sst>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000"/>
    <numFmt numFmtId="175" formatCode="_-* #,##0.0000\ _л_в_-;\-* #,##0.0000\ _л_в_-;_-* &quot;-&quot;??\ _л_в_-;_-@_-"/>
    <numFmt numFmtId="176" formatCode="0.0000"/>
    <numFmt numFmtId="177" formatCode="0.0%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9"/>
      <name val="Book Antiqua"/>
      <family val="1"/>
    </font>
    <font>
      <i/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8"/>
      <name val="Calibri"/>
      <family val="2"/>
    </font>
    <font>
      <b/>
      <sz val="11"/>
      <name val="Book Antiqua"/>
      <family val="1"/>
    </font>
    <font>
      <sz val="11"/>
      <name val="Book Antiqua"/>
      <family val="1"/>
    </font>
    <font>
      <i/>
      <sz val="8"/>
      <color indexed="8"/>
      <name val="Book Antiqua"/>
      <family val="1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0" fontId="2" fillId="0" borderId="0" xfId="59" applyNumberFormat="1" applyFont="1" applyAlignment="1">
      <alignment/>
    </xf>
    <xf numFmtId="14" fontId="2" fillId="0" borderId="0" xfId="0" applyNumberFormat="1" applyFont="1" applyAlignment="1">
      <alignment/>
    </xf>
    <xf numFmtId="0" fontId="2" fillId="34" borderId="11" xfId="0" applyFont="1" applyFill="1" applyBorder="1" applyAlignment="1">
      <alignment/>
    </xf>
    <xf numFmtId="174" fontId="2" fillId="34" borderId="11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10" fontId="2" fillId="34" borderId="0" xfId="0" applyNumberFormat="1" applyFont="1" applyFill="1" applyAlignment="1">
      <alignment/>
    </xf>
    <xf numFmtId="0" fontId="4" fillId="34" borderId="0" xfId="0" applyFont="1" applyFill="1" applyAlignment="1">
      <alignment horizontal="right"/>
    </xf>
    <xf numFmtId="10" fontId="4" fillId="34" borderId="0" xfId="0" applyNumberFormat="1" applyFont="1" applyFill="1" applyAlignment="1">
      <alignment/>
    </xf>
    <xf numFmtId="0" fontId="5" fillId="34" borderId="12" xfId="0" applyFont="1" applyFill="1" applyBorder="1" applyAlignment="1">
      <alignment/>
    </xf>
    <xf numFmtId="10" fontId="5" fillId="34" borderId="12" xfId="0" applyNumberFormat="1" applyFont="1" applyFill="1" applyBorder="1" applyAlignment="1">
      <alignment/>
    </xf>
    <xf numFmtId="174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NumberFormat="1" applyFont="1" applyFill="1" applyAlignment="1">
      <alignment wrapText="1"/>
    </xf>
    <xf numFmtId="0" fontId="5" fillId="34" borderId="12" xfId="0" applyNumberFormat="1" applyFont="1" applyFill="1" applyBorder="1" applyAlignment="1">
      <alignment wrapText="1"/>
    </xf>
    <xf numFmtId="3" fontId="5" fillId="34" borderId="12" xfId="0" applyNumberFormat="1" applyFont="1" applyFill="1" applyBorder="1" applyAlignment="1">
      <alignment vertical="center"/>
    </xf>
    <xf numFmtId="0" fontId="5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vertical="center"/>
    </xf>
    <xf numFmtId="3" fontId="5" fillId="34" borderId="12" xfId="0" applyNumberFormat="1" applyFont="1" applyFill="1" applyBorder="1" applyAlignment="1">
      <alignment/>
    </xf>
    <xf numFmtId="3" fontId="2" fillId="34" borderId="0" xfId="0" applyNumberFormat="1" applyFont="1" applyFill="1" applyAlignment="1">
      <alignment horizontal="right"/>
    </xf>
    <xf numFmtId="3" fontId="2" fillId="34" borderId="0" xfId="0" applyNumberFormat="1" applyFont="1" applyFill="1" applyAlignment="1">
      <alignment horizontal="right" vertical="center"/>
    </xf>
    <xf numFmtId="0" fontId="2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174" fontId="2" fillId="34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10" fontId="5" fillId="34" borderId="0" xfId="0" applyNumberFormat="1" applyFont="1" applyFill="1" applyBorder="1" applyAlignment="1">
      <alignment/>
    </xf>
    <xf numFmtId="3" fontId="2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0" fontId="9" fillId="34" borderId="0" xfId="0" applyFont="1" applyFill="1" applyBorder="1" applyAlignment="1">
      <alignment/>
    </xf>
    <xf numFmtId="10" fontId="5" fillId="34" borderId="12" xfId="59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10" fontId="2" fillId="34" borderId="0" xfId="59" applyNumberFormat="1" applyFont="1" applyFill="1" applyAlignment="1">
      <alignment/>
    </xf>
    <xf numFmtId="0" fontId="4" fillId="34" borderId="0" xfId="0" applyFont="1" applyFill="1" applyAlignment="1">
      <alignment/>
    </xf>
    <xf numFmtId="14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3" fontId="3" fillId="33" borderId="13" xfId="0" applyNumberFormat="1" applyFont="1" applyFill="1" applyBorder="1" applyAlignment="1">
      <alignment horizontal="right"/>
    </xf>
    <xf numFmtId="174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3" fontId="8" fillId="34" borderId="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174" fontId="3" fillId="33" borderId="13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10" fontId="5" fillId="0" borderId="0" xfId="59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3" fontId="7" fillId="0" borderId="12" xfId="0" applyNumberFormat="1" applyFont="1" applyFill="1" applyBorder="1" applyAlignment="1">
      <alignment/>
    </xf>
    <xf numFmtId="10" fontId="7" fillId="0" borderId="12" xfId="59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0" fontId="48" fillId="35" borderId="10" xfId="0" applyFont="1" applyFill="1" applyBorder="1" applyAlignment="1">
      <alignment horizontal="center" wrapText="1"/>
    </xf>
    <xf numFmtId="174" fontId="5" fillId="34" borderId="0" xfId="0" applyNumberFormat="1" applyFont="1" applyFill="1" applyBorder="1" applyAlignment="1">
      <alignment/>
    </xf>
    <xf numFmtId="14" fontId="5" fillId="34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74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174" fontId="3" fillId="33" borderId="13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zoomScale="85" zoomScaleNormal="85" zoomScalePageLayoutView="0" workbookViewId="0" topLeftCell="A28">
      <selection activeCell="F11" sqref="F11"/>
    </sheetView>
  </sheetViews>
  <sheetFormatPr defaultColWidth="9.140625" defaultRowHeight="15"/>
  <cols>
    <col min="1" max="1" width="41.421875" style="1" customWidth="1"/>
    <col min="2" max="2" width="15.00390625" style="1" customWidth="1"/>
    <col min="3" max="3" width="15.421875" style="1" customWidth="1"/>
    <col min="4" max="4" width="16.00390625" style="1" customWidth="1"/>
    <col min="5" max="5" width="2.140625" style="1" customWidth="1"/>
    <col min="6" max="6" width="14.00390625" style="1" bestFit="1" customWidth="1"/>
    <col min="7" max="7" width="15.421875" style="1" customWidth="1"/>
    <col min="8" max="8" width="12.8515625" style="1" customWidth="1"/>
    <col min="9" max="9" width="12.7109375" style="1" customWidth="1"/>
    <col min="10" max="16384" width="9.140625" style="1" customWidth="1"/>
  </cols>
  <sheetData>
    <row r="1" spans="1:7" ht="16.5">
      <c r="A1" s="42"/>
      <c r="B1" s="10"/>
      <c r="C1" s="10"/>
      <c r="D1" s="10"/>
      <c r="E1" s="10"/>
      <c r="F1" s="10"/>
      <c r="G1" s="10"/>
    </row>
    <row r="2" spans="1:7" ht="16.5">
      <c r="A2" s="67" t="s">
        <v>69</v>
      </c>
      <c r="B2" s="67"/>
      <c r="C2" s="67"/>
      <c r="D2" s="67"/>
      <c r="E2" s="67"/>
      <c r="F2" s="67"/>
      <c r="G2" s="67"/>
    </row>
    <row r="3" spans="1:7" ht="16.5">
      <c r="A3" s="68" t="s">
        <v>57</v>
      </c>
      <c r="B3" s="68"/>
      <c r="C3" s="68"/>
      <c r="D3" s="68"/>
      <c r="E3" s="68"/>
      <c r="F3" s="68"/>
      <c r="G3" s="68"/>
    </row>
    <row r="4" spans="1:7" ht="16.5">
      <c r="A4" s="69" t="s">
        <v>40</v>
      </c>
      <c r="B4" s="69"/>
      <c r="C4" s="69"/>
      <c r="D4" s="69"/>
      <c r="E4" s="69"/>
      <c r="F4" s="69"/>
      <c r="G4" s="69"/>
    </row>
    <row r="5" spans="1:7" ht="16.5">
      <c r="A5" s="27"/>
      <c r="B5" s="27"/>
      <c r="C5" s="27"/>
      <c r="D5" s="27"/>
      <c r="E5" s="27"/>
      <c r="F5" s="27"/>
      <c r="G5" s="27"/>
    </row>
    <row r="6" spans="1:7" ht="16.5">
      <c r="A6" s="28" t="s">
        <v>58</v>
      </c>
      <c r="B6" s="28"/>
      <c r="C6" s="27"/>
      <c r="D6" s="27"/>
      <c r="E6" s="27"/>
      <c r="F6" s="27"/>
      <c r="G6" s="27"/>
    </row>
    <row r="7" spans="1:7" ht="16.5">
      <c r="A7" s="17" t="s">
        <v>4</v>
      </c>
      <c r="B7" s="70" t="s">
        <v>59</v>
      </c>
      <c r="C7" s="70"/>
      <c r="D7" s="10"/>
      <c r="E7" s="10"/>
      <c r="F7" s="10"/>
      <c r="G7" s="10"/>
    </row>
    <row r="8" spans="1:7" ht="16.5">
      <c r="A8" s="30" t="s">
        <v>3</v>
      </c>
      <c r="B8" s="31"/>
      <c r="C8" s="31">
        <v>1669830</v>
      </c>
      <c r="D8" s="43"/>
      <c r="E8" s="10"/>
      <c r="F8" s="10"/>
      <c r="G8" s="10"/>
    </row>
    <row r="9" spans="1:7" ht="16.5">
      <c r="A9" s="18" t="s">
        <v>6</v>
      </c>
      <c r="B9" s="29"/>
      <c r="C9" s="29">
        <v>414557.8689</v>
      </c>
      <c r="D9" s="10"/>
      <c r="E9" s="10"/>
      <c r="F9" s="10"/>
      <c r="G9" s="10"/>
    </row>
    <row r="10" spans="1:7" ht="16.5">
      <c r="A10" s="30" t="s">
        <v>20</v>
      </c>
      <c r="B10" s="31"/>
      <c r="C10" s="31">
        <v>0</v>
      </c>
      <c r="D10" s="10"/>
      <c r="E10" s="10"/>
      <c r="F10" s="10"/>
      <c r="G10" s="10"/>
    </row>
    <row r="11" spans="1:7" ht="17.25" thickBot="1">
      <c r="A11" s="8" t="s">
        <v>21</v>
      </c>
      <c r="B11" s="9"/>
      <c r="C11" s="9">
        <v>0</v>
      </c>
      <c r="D11" s="10"/>
      <c r="E11" s="10"/>
      <c r="F11" s="10"/>
      <c r="G11" s="10"/>
    </row>
    <row r="12" spans="1:7" ht="7.5" customHeight="1" thickTop="1">
      <c r="A12" s="18"/>
      <c r="B12" s="29"/>
      <c r="C12" s="29"/>
      <c r="D12" s="29"/>
      <c r="E12" s="29"/>
      <c r="F12" s="29"/>
      <c r="G12" s="29"/>
    </row>
    <row r="13" spans="1:7" s="3" customFormat="1" ht="16.5">
      <c r="A13" s="28" t="s">
        <v>18</v>
      </c>
      <c r="B13" s="28"/>
      <c r="C13" s="27"/>
      <c r="D13" s="27"/>
      <c r="E13" s="27"/>
      <c r="F13" s="41"/>
      <c r="G13" s="41"/>
    </row>
    <row r="14" spans="1:7" ht="16.5">
      <c r="A14" s="4"/>
      <c r="B14" s="66" t="s">
        <v>59</v>
      </c>
      <c r="C14" s="66"/>
      <c r="D14" s="10"/>
      <c r="E14" s="10"/>
      <c r="F14" s="10"/>
      <c r="G14" s="10"/>
    </row>
    <row r="15" spans="1:7" ht="30.75">
      <c r="A15" s="2" t="s">
        <v>5</v>
      </c>
      <c r="B15" s="5" t="s">
        <v>29</v>
      </c>
      <c r="C15" s="5" t="s">
        <v>31</v>
      </c>
      <c r="D15" s="10"/>
      <c r="E15" s="10"/>
      <c r="F15" s="10"/>
      <c r="G15" s="10"/>
    </row>
    <row r="16" spans="1:7" ht="16.5">
      <c r="A16" s="10" t="s">
        <v>1</v>
      </c>
      <c r="B16" s="35">
        <v>1267443</v>
      </c>
      <c r="C16" s="11">
        <f>B16/B$21</f>
        <v>0.2618449089482472</v>
      </c>
      <c r="D16" s="10"/>
      <c r="E16" s="10"/>
      <c r="F16" s="10"/>
      <c r="G16" s="10"/>
    </row>
    <row r="17" spans="1:7" ht="16.5">
      <c r="A17" s="12" t="s">
        <v>32</v>
      </c>
      <c r="B17" s="36">
        <v>1267443</v>
      </c>
      <c r="C17" s="13">
        <f>B17/B$21</f>
        <v>0.2618449089482472</v>
      </c>
      <c r="D17" s="10"/>
      <c r="E17" s="10"/>
      <c r="F17" s="10"/>
      <c r="G17" s="10"/>
    </row>
    <row r="18" spans="1:7" ht="16.5">
      <c r="A18" s="10" t="s">
        <v>42</v>
      </c>
      <c r="B18" s="35">
        <v>96383</v>
      </c>
      <c r="C18" s="11">
        <f>B18/B$21</f>
        <v>0.019912057472532423</v>
      </c>
      <c r="D18" s="10"/>
      <c r="E18" s="10"/>
      <c r="F18" s="10"/>
      <c r="G18" s="10"/>
    </row>
    <row r="19" spans="1:7" ht="16.5">
      <c r="A19" s="12" t="s">
        <v>43</v>
      </c>
      <c r="B19" s="35"/>
      <c r="C19" s="11"/>
      <c r="D19" s="10"/>
      <c r="E19" s="10"/>
      <c r="F19" s="10"/>
      <c r="G19" s="10"/>
    </row>
    <row r="20" spans="1:7" ht="16.5">
      <c r="A20" s="10" t="s">
        <v>0</v>
      </c>
      <c r="B20" s="35">
        <v>3476608</v>
      </c>
      <c r="C20" s="11">
        <f>B20/B$21</f>
        <v>0.7182430335792204</v>
      </c>
      <c r="D20" s="10"/>
      <c r="E20" s="10"/>
      <c r="F20" s="10"/>
      <c r="G20" s="10"/>
    </row>
    <row r="21" spans="1:7" ht="17.25" thickBot="1">
      <c r="A21" s="14" t="s">
        <v>2</v>
      </c>
      <c r="B21" s="24">
        <f>SUM(B16:B20)-B17</f>
        <v>4840434</v>
      </c>
      <c r="C21" s="15">
        <f>SUM(C16:C20)-C17</f>
        <v>1</v>
      </c>
      <c r="D21" s="10"/>
      <c r="E21" s="10"/>
      <c r="F21" s="10"/>
      <c r="G21" s="10"/>
    </row>
    <row r="22" spans="1:7" ht="17.25" thickTop="1">
      <c r="A22" s="39"/>
      <c r="B22" s="33"/>
      <c r="C22" s="34"/>
      <c r="D22" s="10"/>
      <c r="E22" s="10"/>
      <c r="F22" s="10"/>
      <c r="G22" s="10"/>
    </row>
    <row r="23" spans="1:7" ht="7.5" customHeight="1">
      <c r="A23" s="37"/>
      <c r="B23" s="33"/>
      <c r="C23" s="34"/>
      <c r="D23" s="10"/>
      <c r="E23" s="10"/>
      <c r="F23" s="10"/>
      <c r="G23" s="10"/>
    </row>
    <row r="24" spans="1:255" s="40" customFormat="1" ht="16.5">
      <c r="A24" s="4"/>
      <c r="B24" s="66" t="s">
        <v>60</v>
      </c>
      <c r="C24" s="66"/>
      <c r="D24" s="10"/>
      <c r="E24" s="10"/>
      <c r="F24" s="10"/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40" customFormat="1" ht="30.75">
      <c r="A25" s="50" t="s">
        <v>30</v>
      </c>
      <c r="B25" s="5" t="s">
        <v>29</v>
      </c>
      <c r="C25" s="5" t="s">
        <v>31</v>
      </c>
      <c r="D25" s="10"/>
      <c r="E25" s="10"/>
      <c r="F25" s="10"/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40" customFormat="1" ht="16.5">
      <c r="A26" s="10" t="s">
        <v>22</v>
      </c>
      <c r="B26" s="35">
        <v>4840434</v>
      </c>
      <c r="C26" s="11">
        <f>B26/$B$31</f>
        <v>1</v>
      </c>
      <c r="D26" s="10"/>
      <c r="E26" s="10"/>
      <c r="F26" s="10"/>
      <c r="G26" s="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40" customFormat="1" ht="16.5">
      <c r="A27" s="10" t="s">
        <v>23</v>
      </c>
      <c r="B27" s="35">
        <v>0</v>
      </c>
      <c r="C27" s="11">
        <f>B27/$B$31</f>
        <v>0</v>
      </c>
      <c r="D27" s="10"/>
      <c r="E27" s="10"/>
      <c r="F27" s="10"/>
      <c r="G27" s="1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40" customFormat="1" ht="16.5">
      <c r="A28" s="10" t="s">
        <v>24</v>
      </c>
      <c r="B28" s="35">
        <v>0</v>
      </c>
      <c r="C28" s="11">
        <f>B28/$B$31</f>
        <v>0</v>
      </c>
      <c r="D28" s="10"/>
      <c r="E28" s="10"/>
      <c r="F28" s="10"/>
      <c r="G28" s="1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40" customFormat="1" ht="16.5">
      <c r="A29" s="10" t="s">
        <v>25</v>
      </c>
      <c r="B29" s="35">
        <v>0</v>
      </c>
      <c r="C29" s="11">
        <f>B29/$B$31</f>
        <v>0</v>
      </c>
      <c r="D29" s="10"/>
      <c r="E29" s="10"/>
      <c r="F29" s="10"/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40" customFormat="1" ht="16.5">
      <c r="A30" s="10"/>
      <c r="B30" s="35"/>
      <c r="C30" s="11"/>
      <c r="D30" s="10"/>
      <c r="E30" s="10"/>
      <c r="F30" s="10"/>
      <c r="G30" s="1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40" customFormat="1" ht="17.25" thickBot="1">
      <c r="A31" s="14" t="s">
        <v>2</v>
      </c>
      <c r="B31" s="24">
        <f>SUM(B26:B30)</f>
        <v>4840434</v>
      </c>
      <c r="C31" s="15">
        <f>SUM(C26:C30)</f>
        <v>1</v>
      </c>
      <c r="D31" s="10"/>
      <c r="E31" s="10"/>
      <c r="F31" s="10"/>
      <c r="G31" s="1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7" ht="7.5" customHeight="1" thickTop="1">
      <c r="A32" s="37"/>
      <c r="B32" s="33"/>
      <c r="C32" s="34"/>
      <c r="D32" s="10"/>
      <c r="E32" s="10"/>
      <c r="F32" s="10"/>
      <c r="G32" s="10"/>
    </row>
    <row r="33" spans="1:7" ht="16.5">
      <c r="A33" s="4"/>
      <c r="B33" s="66" t="s">
        <v>60</v>
      </c>
      <c r="C33" s="66"/>
      <c r="D33" s="10"/>
      <c r="E33" s="10"/>
      <c r="F33" s="10"/>
      <c r="G33" s="10"/>
    </row>
    <row r="34" spans="1:7" ht="30.75">
      <c r="A34" s="2" t="s">
        <v>26</v>
      </c>
      <c r="B34" s="5" t="s">
        <v>29</v>
      </c>
      <c r="C34" s="5" t="s">
        <v>31</v>
      </c>
      <c r="D34" s="10"/>
      <c r="E34" s="10"/>
      <c r="F34" s="10"/>
      <c r="G34" s="10"/>
    </row>
    <row r="35" spans="1:7" ht="16.5">
      <c r="A35" s="10" t="s">
        <v>27</v>
      </c>
      <c r="B35" s="35">
        <v>4308778</v>
      </c>
      <c r="C35" s="11">
        <f>B35/$B$39</f>
        <v>0.8901635679775822</v>
      </c>
      <c r="D35" s="10"/>
      <c r="E35" s="10"/>
      <c r="F35" s="10"/>
      <c r="G35" s="10"/>
    </row>
    <row r="36" spans="1:7" ht="16.5">
      <c r="A36" s="10" t="s">
        <v>28</v>
      </c>
      <c r="B36" s="35">
        <v>531656</v>
      </c>
      <c r="C36" s="11">
        <f>B36/B$21</f>
        <v>0.10983643202241783</v>
      </c>
      <c r="D36" s="10"/>
      <c r="E36" s="10"/>
      <c r="F36" s="10"/>
      <c r="G36" s="10"/>
    </row>
    <row r="37" spans="1:7" ht="16.5">
      <c r="A37" s="10" t="s">
        <v>25</v>
      </c>
      <c r="B37" s="35">
        <v>0</v>
      </c>
      <c r="C37" s="11">
        <f>B37/B$21</f>
        <v>0</v>
      </c>
      <c r="D37" s="10"/>
      <c r="E37" s="10"/>
      <c r="F37" s="10"/>
      <c r="G37" s="10"/>
    </row>
    <row r="38" spans="1:7" ht="16.5">
      <c r="A38" s="10"/>
      <c r="B38" s="35"/>
      <c r="C38" s="11"/>
      <c r="D38" s="10"/>
      <c r="E38" s="10"/>
      <c r="F38" s="10"/>
      <c r="G38" s="10"/>
    </row>
    <row r="39" spans="1:7" ht="17.25" thickBot="1">
      <c r="A39" s="14" t="s">
        <v>2</v>
      </c>
      <c r="B39" s="24">
        <f>SUM(B35:B37)</f>
        <v>4840434</v>
      </c>
      <c r="C39" s="15">
        <f>SUM(C35:C37)</f>
        <v>1</v>
      </c>
      <c r="D39" s="10"/>
      <c r="E39" s="10"/>
      <c r="F39" s="10"/>
      <c r="G39" s="10"/>
    </row>
    <row r="40" spans="1:7" s="6" customFormat="1" ht="17.25" thickTop="1">
      <c r="A40" s="10"/>
      <c r="B40" s="10"/>
      <c r="C40" s="10"/>
      <c r="D40" s="10"/>
      <c r="E40" s="10"/>
      <c r="F40" s="40"/>
      <c r="G40" s="40"/>
    </row>
    <row r="41" spans="1:7" s="6" customFormat="1" ht="16.5">
      <c r="A41" s="28" t="s">
        <v>19</v>
      </c>
      <c r="B41" s="28"/>
      <c r="C41" s="27"/>
      <c r="D41" s="10"/>
      <c r="E41" s="10"/>
      <c r="F41" s="40"/>
      <c r="G41" s="40"/>
    </row>
    <row r="42" spans="1:7" s="6" customFormat="1" ht="16.5">
      <c r="A42" s="4"/>
      <c r="B42" s="32"/>
      <c r="C42" s="66" t="s">
        <v>61</v>
      </c>
      <c r="D42" s="66"/>
      <c r="E42" s="32"/>
      <c r="F42" s="72" t="s">
        <v>62</v>
      </c>
      <c r="G42" s="72"/>
    </row>
    <row r="43" spans="1:7" s="6" customFormat="1" ht="30.75">
      <c r="A43" s="2" t="s">
        <v>5</v>
      </c>
      <c r="B43" s="5"/>
      <c r="C43" s="5" t="s">
        <v>29</v>
      </c>
      <c r="D43" s="5" t="s">
        <v>31</v>
      </c>
      <c r="E43" s="5"/>
      <c r="F43" s="63" t="s">
        <v>29</v>
      </c>
      <c r="G43" s="63" t="s">
        <v>31</v>
      </c>
    </row>
    <row r="44" spans="1:7" s="6" customFormat="1" ht="16.5">
      <c r="A44" s="10" t="s">
        <v>1</v>
      </c>
      <c r="B44" s="10"/>
      <c r="C44" s="35">
        <v>1267443</v>
      </c>
      <c r="D44" s="11">
        <f>C44/$C$48</f>
        <v>0.2618449089482472</v>
      </c>
      <c r="E44" s="10"/>
      <c r="F44" s="35">
        <v>1463456</v>
      </c>
      <c r="G44" s="11">
        <f>F44/$C$48</f>
        <v>0.3023398315109761</v>
      </c>
    </row>
    <row r="45" spans="1:7" s="6" customFormat="1" ht="16.5">
      <c r="A45" s="12" t="s">
        <v>32</v>
      </c>
      <c r="B45" s="10"/>
      <c r="C45" s="35">
        <v>1267443</v>
      </c>
      <c r="D45" s="11">
        <f>C45/$C$48</f>
        <v>0.2618449089482472</v>
      </c>
      <c r="E45" s="10"/>
      <c r="F45" s="35">
        <v>1463456</v>
      </c>
      <c r="G45" s="11">
        <f>F45/$C$48</f>
        <v>0.3023398315109761</v>
      </c>
    </row>
    <row r="46" spans="1:7" s="6" customFormat="1" ht="16.5">
      <c r="A46" s="10" t="s">
        <v>42</v>
      </c>
      <c r="B46" s="10"/>
      <c r="C46" s="36">
        <v>96383</v>
      </c>
      <c r="D46" s="11">
        <f>C46/$C$48</f>
        <v>0.019912057472532423</v>
      </c>
      <c r="E46" s="10"/>
      <c r="F46" s="36">
        <v>128917</v>
      </c>
      <c r="G46" s="11">
        <f>F46/$C$48</f>
        <v>0.026633355604063602</v>
      </c>
    </row>
    <row r="47" spans="1:256" s="6" customFormat="1" ht="16.5">
      <c r="A47" s="10" t="s">
        <v>0</v>
      </c>
      <c r="B47" s="10"/>
      <c r="C47" s="35">
        <v>3476608</v>
      </c>
      <c r="D47" s="11">
        <f>C47/$C$48</f>
        <v>0.7182430335792204</v>
      </c>
      <c r="E47" s="10"/>
      <c r="F47" s="35">
        <v>3510142</v>
      </c>
      <c r="G47" s="11">
        <f>F47/$C$48</f>
        <v>0.7251709247559206</v>
      </c>
      <c r="BO47" s="11"/>
      <c r="BP47" s="1"/>
      <c r="BQ47" s="35"/>
      <c r="BR47" s="11"/>
      <c r="BS47" s="10"/>
      <c r="BT47" s="10"/>
      <c r="BU47" s="35"/>
      <c r="BV47" s="11"/>
      <c r="BW47" s="1"/>
      <c r="BX47" s="35"/>
      <c r="BY47" s="11"/>
      <c r="BZ47" s="10"/>
      <c r="CA47" s="10"/>
      <c r="CB47" s="35"/>
      <c r="CC47" s="11"/>
      <c r="CD47" s="1"/>
      <c r="CE47" s="35"/>
      <c r="CF47" s="11"/>
      <c r="CG47" s="10"/>
      <c r="CH47" s="10"/>
      <c r="CI47" s="35"/>
      <c r="CJ47" s="11"/>
      <c r="CK47" s="1"/>
      <c r="CL47" s="35"/>
      <c r="CM47" s="11"/>
      <c r="CN47" s="10"/>
      <c r="CO47" s="10"/>
      <c r="CP47" s="35"/>
      <c r="CQ47" s="11"/>
      <c r="CR47" s="1"/>
      <c r="CS47" s="35"/>
      <c r="CT47" s="11"/>
      <c r="CU47" s="10"/>
      <c r="CV47" s="10"/>
      <c r="CW47" s="35"/>
      <c r="CX47" s="11"/>
      <c r="CY47" s="1"/>
      <c r="CZ47" s="35"/>
      <c r="DA47" s="11"/>
      <c r="DB47" s="10"/>
      <c r="DC47" s="10"/>
      <c r="DD47" s="35"/>
      <c r="DE47" s="11"/>
      <c r="DF47" s="1"/>
      <c r="DG47" s="35"/>
      <c r="DH47" s="11"/>
      <c r="DI47" s="10"/>
      <c r="DJ47" s="10"/>
      <c r="DK47" s="35"/>
      <c r="DL47" s="11"/>
      <c r="DM47" s="1"/>
      <c r="DN47" s="35"/>
      <c r="DO47" s="11"/>
      <c r="DP47" s="10"/>
      <c r="DQ47" s="10"/>
      <c r="DR47" s="35"/>
      <c r="DS47" s="11"/>
      <c r="DT47" s="1"/>
      <c r="DU47" s="35"/>
      <c r="DV47" s="11"/>
      <c r="DW47" s="10"/>
      <c r="DX47" s="10"/>
      <c r="DY47" s="35"/>
      <c r="DZ47" s="11"/>
      <c r="EA47" s="1"/>
      <c r="EB47" s="35"/>
      <c r="EC47" s="11"/>
      <c r="ED47" s="10"/>
      <c r="EE47" s="10"/>
      <c r="EF47" s="35"/>
      <c r="EG47" s="11"/>
      <c r="EH47" s="1"/>
      <c r="EI47" s="35"/>
      <c r="EJ47" s="11"/>
      <c r="EK47" s="10"/>
      <c r="EL47" s="10"/>
      <c r="EM47" s="35"/>
      <c r="EN47" s="11"/>
      <c r="EO47" s="1"/>
      <c r="EP47" s="35"/>
      <c r="EQ47" s="11"/>
      <c r="ER47" s="10"/>
      <c r="ES47" s="10"/>
      <c r="ET47" s="35"/>
      <c r="EU47" s="11"/>
      <c r="EV47" s="1"/>
      <c r="EW47" s="35"/>
      <c r="EX47" s="11"/>
      <c r="EY47" s="10"/>
      <c r="EZ47" s="10"/>
      <c r="FA47" s="35"/>
      <c r="FB47" s="11"/>
      <c r="FC47" s="1"/>
      <c r="FD47" s="35"/>
      <c r="FE47" s="11"/>
      <c r="FF47" s="10"/>
      <c r="FG47" s="10"/>
      <c r="FH47" s="35"/>
      <c r="FI47" s="11"/>
      <c r="FJ47" s="1"/>
      <c r="FK47" s="35"/>
      <c r="FL47" s="11"/>
      <c r="FM47" s="10"/>
      <c r="FN47" s="10"/>
      <c r="FO47" s="35"/>
      <c r="FP47" s="11"/>
      <c r="FQ47" s="1"/>
      <c r="FR47" s="35"/>
      <c r="FS47" s="11"/>
      <c r="FT47" s="10"/>
      <c r="FU47" s="10"/>
      <c r="FV47" s="35"/>
      <c r="FW47" s="11"/>
      <c r="FX47" s="1"/>
      <c r="FY47" s="35"/>
      <c r="FZ47" s="11"/>
      <c r="GA47" s="10"/>
      <c r="GB47" s="10"/>
      <c r="GC47" s="35"/>
      <c r="GD47" s="11"/>
      <c r="GE47" s="1"/>
      <c r="GF47" s="35"/>
      <c r="GG47" s="11"/>
      <c r="GH47" s="10"/>
      <c r="GI47" s="10"/>
      <c r="GJ47" s="35"/>
      <c r="GK47" s="11"/>
      <c r="GL47" s="1"/>
      <c r="GM47" s="35"/>
      <c r="GN47" s="11"/>
      <c r="GO47" s="10"/>
      <c r="GP47" s="10"/>
      <c r="GQ47" s="35"/>
      <c r="GR47" s="11"/>
      <c r="GS47" s="1"/>
      <c r="GT47" s="35"/>
      <c r="GU47" s="11"/>
      <c r="GV47" s="10"/>
      <c r="GW47" s="10"/>
      <c r="GX47" s="35"/>
      <c r="GY47" s="11"/>
      <c r="GZ47" s="1"/>
      <c r="HA47" s="35"/>
      <c r="HB47" s="11"/>
      <c r="HC47" s="10"/>
      <c r="HD47" s="10"/>
      <c r="HE47" s="35"/>
      <c r="HF47" s="11"/>
      <c r="HG47" s="1"/>
      <c r="HH47" s="35"/>
      <c r="HI47" s="11"/>
      <c r="HJ47" s="10"/>
      <c r="HK47" s="10"/>
      <c r="HL47" s="35"/>
      <c r="HM47" s="11"/>
      <c r="HN47" s="1"/>
      <c r="HO47" s="35"/>
      <c r="HP47" s="11"/>
      <c r="HQ47" s="10"/>
      <c r="HR47" s="10"/>
      <c r="HS47" s="35"/>
      <c r="HT47" s="11"/>
      <c r="HU47" s="1"/>
      <c r="HV47" s="35"/>
      <c r="HW47" s="11"/>
      <c r="HX47" s="10"/>
      <c r="HY47" s="10"/>
      <c r="HZ47" s="35"/>
      <c r="IA47" s="11"/>
      <c r="IB47" s="1"/>
      <c r="IC47" s="35"/>
      <c r="ID47" s="11"/>
      <c r="IE47" s="10"/>
      <c r="IF47" s="10"/>
      <c r="IG47" s="35"/>
      <c r="IH47" s="11"/>
      <c r="II47" s="1"/>
      <c r="IJ47" s="35"/>
      <c r="IK47" s="11"/>
      <c r="IL47" s="10"/>
      <c r="IM47" s="10"/>
      <c r="IN47" s="35"/>
      <c r="IO47" s="11"/>
      <c r="IP47" s="1"/>
      <c r="IQ47" s="35"/>
      <c r="IR47" s="11"/>
      <c r="IS47" s="10"/>
      <c r="IT47" s="10"/>
      <c r="IU47" s="35"/>
      <c r="IV47" s="11"/>
    </row>
    <row r="48" spans="1:256" s="6" customFormat="1" ht="17.25" thickBot="1">
      <c r="A48" s="14" t="s">
        <v>2</v>
      </c>
      <c r="B48" s="24"/>
      <c r="C48" s="24">
        <f>SUM(C44:C47)-C45</f>
        <v>4840434</v>
      </c>
      <c r="D48" s="38">
        <v>0.9999999999999999</v>
      </c>
      <c r="E48" s="24"/>
      <c r="F48" s="59">
        <f>SUM(F44:F47)-F45</f>
        <v>5102515</v>
      </c>
      <c r="G48" s="60">
        <v>0.9999999999999999</v>
      </c>
      <c r="BO48" s="11"/>
      <c r="BP48" s="1"/>
      <c r="BQ48" s="35"/>
      <c r="BR48" s="11"/>
      <c r="BS48" s="10"/>
      <c r="BT48" s="10"/>
      <c r="BU48" s="35"/>
      <c r="BV48" s="11"/>
      <c r="BW48" s="1"/>
      <c r="BX48" s="35"/>
      <c r="BY48" s="11"/>
      <c r="BZ48" s="10"/>
      <c r="CA48" s="10"/>
      <c r="CB48" s="35"/>
      <c r="CC48" s="11"/>
      <c r="CD48" s="1"/>
      <c r="CE48" s="35"/>
      <c r="CF48" s="11"/>
      <c r="CG48" s="10"/>
      <c r="CH48" s="10"/>
      <c r="CI48" s="35"/>
      <c r="CJ48" s="11"/>
      <c r="CK48" s="1"/>
      <c r="CL48" s="35"/>
      <c r="CM48" s="11"/>
      <c r="CN48" s="10"/>
      <c r="CO48" s="10"/>
      <c r="CP48" s="35"/>
      <c r="CQ48" s="11"/>
      <c r="CR48" s="1"/>
      <c r="CS48" s="35"/>
      <c r="CT48" s="11"/>
      <c r="CU48" s="10"/>
      <c r="CV48" s="10"/>
      <c r="CW48" s="35"/>
      <c r="CX48" s="11"/>
      <c r="CY48" s="1"/>
      <c r="CZ48" s="35"/>
      <c r="DA48" s="11"/>
      <c r="DB48" s="10"/>
      <c r="DC48" s="10"/>
      <c r="DD48" s="35"/>
      <c r="DE48" s="11"/>
      <c r="DF48" s="1"/>
      <c r="DG48" s="35"/>
      <c r="DH48" s="11"/>
      <c r="DI48" s="10"/>
      <c r="DJ48" s="10"/>
      <c r="DK48" s="35"/>
      <c r="DL48" s="11"/>
      <c r="DM48" s="1"/>
      <c r="DN48" s="35"/>
      <c r="DO48" s="11"/>
      <c r="DP48" s="10"/>
      <c r="DQ48" s="10"/>
      <c r="DR48" s="35"/>
      <c r="DS48" s="11"/>
      <c r="DT48" s="1"/>
      <c r="DU48" s="35"/>
      <c r="DV48" s="11"/>
      <c r="DW48" s="10"/>
      <c r="DX48" s="10"/>
      <c r="DY48" s="35"/>
      <c r="DZ48" s="11"/>
      <c r="EA48" s="1"/>
      <c r="EB48" s="35"/>
      <c r="EC48" s="11"/>
      <c r="ED48" s="10"/>
      <c r="EE48" s="10"/>
      <c r="EF48" s="35"/>
      <c r="EG48" s="11"/>
      <c r="EH48" s="1"/>
      <c r="EI48" s="35"/>
      <c r="EJ48" s="11"/>
      <c r="EK48" s="10"/>
      <c r="EL48" s="10"/>
      <c r="EM48" s="35"/>
      <c r="EN48" s="11"/>
      <c r="EO48" s="1"/>
      <c r="EP48" s="35"/>
      <c r="EQ48" s="11"/>
      <c r="ER48" s="10"/>
      <c r="ES48" s="10"/>
      <c r="ET48" s="35"/>
      <c r="EU48" s="11"/>
      <c r="EV48" s="1"/>
      <c r="EW48" s="35"/>
      <c r="EX48" s="11"/>
      <c r="EY48" s="10"/>
      <c r="EZ48" s="10"/>
      <c r="FA48" s="35"/>
      <c r="FB48" s="11"/>
      <c r="FC48" s="1"/>
      <c r="FD48" s="35"/>
      <c r="FE48" s="11"/>
      <c r="FF48" s="10"/>
      <c r="FG48" s="10"/>
      <c r="FH48" s="35"/>
      <c r="FI48" s="11"/>
      <c r="FJ48" s="1"/>
      <c r="FK48" s="35"/>
      <c r="FL48" s="11"/>
      <c r="FM48" s="10"/>
      <c r="FN48" s="10"/>
      <c r="FO48" s="35"/>
      <c r="FP48" s="11"/>
      <c r="FQ48" s="1"/>
      <c r="FR48" s="35"/>
      <c r="FS48" s="11"/>
      <c r="FT48" s="10"/>
      <c r="FU48" s="10"/>
      <c r="FV48" s="35"/>
      <c r="FW48" s="11"/>
      <c r="FX48" s="1"/>
      <c r="FY48" s="35"/>
      <c r="FZ48" s="11"/>
      <c r="GA48" s="10"/>
      <c r="GB48" s="10"/>
      <c r="GC48" s="35"/>
      <c r="GD48" s="11"/>
      <c r="GE48" s="1"/>
      <c r="GF48" s="35"/>
      <c r="GG48" s="11"/>
      <c r="GH48" s="10"/>
      <c r="GI48" s="10"/>
      <c r="GJ48" s="35"/>
      <c r="GK48" s="11"/>
      <c r="GL48" s="1"/>
      <c r="GM48" s="35"/>
      <c r="GN48" s="11"/>
      <c r="GO48" s="10"/>
      <c r="GP48" s="10"/>
      <c r="GQ48" s="35"/>
      <c r="GR48" s="11"/>
      <c r="GS48" s="1"/>
      <c r="GT48" s="35"/>
      <c r="GU48" s="11"/>
      <c r="GV48" s="10"/>
      <c r="GW48" s="10"/>
      <c r="GX48" s="35"/>
      <c r="GY48" s="11"/>
      <c r="GZ48" s="1"/>
      <c r="HA48" s="35"/>
      <c r="HB48" s="11"/>
      <c r="HC48" s="10"/>
      <c r="HD48" s="10"/>
      <c r="HE48" s="35"/>
      <c r="HF48" s="11"/>
      <c r="HG48" s="1"/>
      <c r="HH48" s="35"/>
      <c r="HI48" s="11"/>
      <c r="HJ48" s="10"/>
      <c r="HK48" s="10"/>
      <c r="HL48" s="35"/>
      <c r="HM48" s="11"/>
      <c r="HN48" s="1"/>
      <c r="HO48" s="35"/>
      <c r="HP48" s="11"/>
      <c r="HQ48" s="10"/>
      <c r="HR48" s="10"/>
      <c r="HS48" s="35"/>
      <c r="HT48" s="11"/>
      <c r="HU48" s="1"/>
      <c r="HV48" s="35"/>
      <c r="HW48" s="11"/>
      <c r="HX48" s="10"/>
      <c r="HY48" s="10"/>
      <c r="HZ48" s="35"/>
      <c r="IA48" s="11"/>
      <c r="IB48" s="1"/>
      <c r="IC48" s="35"/>
      <c r="ID48" s="11"/>
      <c r="IE48" s="10"/>
      <c r="IF48" s="10"/>
      <c r="IG48" s="35"/>
      <c r="IH48" s="11"/>
      <c r="II48" s="1"/>
      <c r="IJ48" s="35"/>
      <c r="IK48" s="11"/>
      <c r="IL48" s="10"/>
      <c r="IM48" s="10"/>
      <c r="IN48" s="35"/>
      <c r="IO48" s="11"/>
      <c r="IP48" s="1"/>
      <c r="IQ48" s="35"/>
      <c r="IR48" s="11"/>
      <c r="IS48" s="10"/>
      <c r="IT48" s="10"/>
      <c r="IU48" s="35"/>
      <c r="IV48" s="11"/>
    </row>
    <row r="49" spans="1:256" s="6" customFormat="1" ht="17.25" thickTop="1">
      <c r="A49" s="53" t="s">
        <v>63</v>
      </c>
      <c r="B49" s="54"/>
      <c r="C49" s="54"/>
      <c r="D49" s="55"/>
      <c r="E49" s="54"/>
      <c r="F49" s="54"/>
      <c r="G49" s="55"/>
      <c r="BO49" s="11"/>
      <c r="BP49" s="1"/>
      <c r="BQ49" s="35"/>
      <c r="BR49" s="11"/>
      <c r="BS49" s="10"/>
      <c r="BT49" s="10"/>
      <c r="BU49" s="35"/>
      <c r="BV49" s="11"/>
      <c r="BW49" s="1"/>
      <c r="BX49" s="35"/>
      <c r="BY49" s="11"/>
      <c r="BZ49" s="10"/>
      <c r="CA49" s="10"/>
      <c r="CB49" s="35"/>
      <c r="CC49" s="11"/>
      <c r="CD49" s="1"/>
      <c r="CE49" s="35"/>
      <c r="CF49" s="11"/>
      <c r="CG49" s="10"/>
      <c r="CH49" s="10"/>
      <c r="CI49" s="35"/>
      <c r="CJ49" s="11"/>
      <c r="CK49" s="1"/>
      <c r="CL49" s="35"/>
      <c r="CM49" s="11"/>
      <c r="CN49" s="10"/>
      <c r="CO49" s="10"/>
      <c r="CP49" s="35"/>
      <c r="CQ49" s="11"/>
      <c r="CR49" s="1"/>
      <c r="CS49" s="35"/>
      <c r="CT49" s="11"/>
      <c r="CU49" s="10"/>
      <c r="CV49" s="10"/>
      <c r="CW49" s="35"/>
      <c r="CX49" s="11"/>
      <c r="CY49" s="1"/>
      <c r="CZ49" s="35"/>
      <c r="DA49" s="11"/>
      <c r="DB49" s="10"/>
      <c r="DC49" s="10"/>
      <c r="DD49" s="35"/>
      <c r="DE49" s="11"/>
      <c r="DF49" s="1"/>
      <c r="DG49" s="35"/>
      <c r="DH49" s="11"/>
      <c r="DI49" s="10"/>
      <c r="DJ49" s="10"/>
      <c r="DK49" s="35"/>
      <c r="DL49" s="11"/>
      <c r="DM49" s="1"/>
      <c r="DN49" s="35"/>
      <c r="DO49" s="11"/>
      <c r="DP49" s="10"/>
      <c r="DQ49" s="10"/>
      <c r="DR49" s="35"/>
      <c r="DS49" s="11"/>
      <c r="DT49" s="1"/>
      <c r="DU49" s="35"/>
      <c r="DV49" s="11"/>
      <c r="DW49" s="10"/>
      <c r="DX49" s="10"/>
      <c r="DY49" s="35"/>
      <c r="DZ49" s="11"/>
      <c r="EA49" s="1"/>
      <c r="EB49" s="35"/>
      <c r="EC49" s="11"/>
      <c r="ED49" s="10"/>
      <c r="EE49" s="10"/>
      <c r="EF49" s="35"/>
      <c r="EG49" s="11"/>
      <c r="EH49" s="1"/>
      <c r="EI49" s="35"/>
      <c r="EJ49" s="11"/>
      <c r="EK49" s="10"/>
      <c r="EL49" s="10"/>
      <c r="EM49" s="35"/>
      <c r="EN49" s="11"/>
      <c r="EO49" s="1"/>
      <c r="EP49" s="35"/>
      <c r="EQ49" s="11"/>
      <c r="ER49" s="10"/>
      <c r="ES49" s="10"/>
      <c r="ET49" s="35"/>
      <c r="EU49" s="11"/>
      <c r="EV49" s="1"/>
      <c r="EW49" s="35"/>
      <c r="EX49" s="11"/>
      <c r="EY49" s="10"/>
      <c r="EZ49" s="10"/>
      <c r="FA49" s="35"/>
      <c r="FB49" s="11"/>
      <c r="FC49" s="1"/>
      <c r="FD49" s="35"/>
      <c r="FE49" s="11"/>
      <c r="FF49" s="10"/>
      <c r="FG49" s="10"/>
      <c r="FH49" s="35"/>
      <c r="FI49" s="11"/>
      <c r="FJ49" s="1"/>
      <c r="FK49" s="35"/>
      <c r="FL49" s="11"/>
      <c r="FM49" s="10"/>
      <c r="FN49" s="10"/>
      <c r="FO49" s="35"/>
      <c r="FP49" s="11"/>
      <c r="FQ49" s="1"/>
      <c r="FR49" s="35"/>
      <c r="FS49" s="11"/>
      <c r="FT49" s="10"/>
      <c r="FU49" s="10"/>
      <c r="FV49" s="35"/>
      <c r="FW49" s="11"/>
      <c r="FX49" s="1"/>
      <c r="FY49" s="35"/>
      <c r="FZ49" s="11"/>
      <c r="GA49" s="10"/>
      <c r="GB49" s="10"/>
      <c r="GC49" s="35"/>
      <c r="GD49" s="11"/>
      <c r="GE49" s="1"/>
      <c r="GF49" s="35"/>
      <c r="GG49" s="11"/>
      <c r="GH49" s="10"/>
      <c r="GI49" s="10"/>
      <c r="GJ49" s="35"/>
      <c r="GK49" s="11"/>
      <c r="GL49" s="1"/>
      <c r="GM49" s="35"/>
      <c r="GN49" s="11"/>
      <c r="GO49" s="10"/>
      <c r="GP49" s="10"/>
      <c r="GQ49" s="35"/>
      <c r="GR49" s="11"/>
      <c r="GS49" s="1"/>
      <c r="GT49" s="35"/>
      <c r="GU49" s="11"/>
      <c r="GV49" s="10"/>
      <c r="GW49" s="10"/>
      <c r="GX49" s="35"/>
      <c r="GY49" s="11"/>
      <c r="GZ49" s="1"/>
      <c r="HA49" s="35"/>
      <c r="HB49" s="11"/>
      <c r="HC49" s="10"/>
      <c r="HD49" s="10"/>
      <c r="HE49" s="35"/>
      <c r="HF49" s="11"/>
      <c r="HG49" s="1"/>
      <c r="HH49" s="35"/>
      <c r="HI49" s="11"/>
      <c r="HJ49" s="10"/>
      <c r="HK49" s="10"/>
      <c r="HL49" s="35"/>
      <c r="HM49" s="11"/>
      <c r="HN49" s="1"/>
      <c r="HO49" s="35"/>
      <c r="HP49" s="11"/>
      <c r="HQ49" s="10"/>
      <c r="HR49" s="10"/>
      <c r="HS49" s="35"/>
      <c r="HT49" s="11"/>
      <c r="HU49" s="1"/>
      <c r="HV49" s="35"/>
      <c r="HW49" s="11"/>
      <c r="HX49" s="10"/>
      <c r="HY49" s="10"/>
      <c r="HZ49" s="35"/>
      <c r="IA49" s="11"/>
      <c r="IB49" s="1"/>
      <c r="IC49" s="35"/>
      <c r="ID49" s="11"/>
      <c r="IE49" s="10"/>
      <c r="IF49" s="10"/>
      <c r="IG49" s="35"/>
      <c r="IH49" s="11"/>
      <c r="II49" s="1"/>
      <c r="IJ49" s="35"/>
      <c r="IK49" s="11"/>
      <c r="IL49" s="10"/>
      <c r="IM49" s="10"/>
      <c r="IN49" s="35"/>
      <c r="IO49" s="11"/>
      <c r="IP49" s="1"/>
      <c r="IQ49" s="35"/>
      <c r="IR49" s="11"/>
      <c r="IS49" s="10"/>
      <c r="IT49" s="10"/>
      <c r="IU49" s="35"/>
      <c r="IV49" s="11"/>
    </row>
    <row r="50" spans="1:7" ht="16.5">
      <c r="A50" s="58"/>
      <c r="B50" s="56"/>
      <c r="C50" s="57"/>
      <c r="D50" s="57"/>
      <c r="E50" s="57"/>
      <c r="F50" s="57"/>
      <c r="G50" s="57"/>
    </row>
    <row r="51" spans="1:8" ht="16.5">
      <c r="A51" s="28" t="s">
        <v>45</v>
      </c>
      <c r="B51" s="28"/>
      <c r="C51" s="27"/>
      <c r="E51" s="10"/>
      <c r="F51" s="10"/>
      <c r="G51" s="10"/>
      <c r="H51" s="10"/>
    </row>
    <row r="52" spans="1:66" ht="31.5" customHeight="1">
      <c r="A52" s="16" t="s">
        <v>37</v>
      </c>
      <c r="B52" s="16"/>
      <c r="C52" s="73" t="s">
        <v>64</v>
      </c>
      <c r="D52" s="73"/>
      <c r="E52" s="10"/>
      <c r="F52" s="73" t="s">
        <v>56</v>
      </c>
      <c r="G52" s="73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</row>
    <row r="53" spans="1:7" ht="49.5">
      <c r="A53" s="19" t="s">
        <v>33</v>
      </c>
      <c r="B53" s="26"/>
      <c r="C53" s="26"/>
      <c r="D53" s="26">
        <v>35358</v>
      </c>
      <c r="E53" s="10"/>
      <c r="F53" s="10"/>
      <c r="G53" s="26">
        <v>48699</v>
      </c>
    </row>
    <row r="54" spans="1:7" ht="16.5">
      <c r="A54" s="19" t="s">
        <v>8</v>
      </c>
      <c r="B54" s="26"/>
      <c r="C54" s="26"/>
      <c r="D54" s="26">
        <v>14713</v>
      </c>
      <c r="E54" s="10"/>
      <c r="F54" s="10"/>
      <c r="G54" s="26">
        <v>31683</v>
      </c>
    </row>
    <row r="55" spans="1:7" ht="16.5">
      <c r="A55" s="19" t="s">
        <v>52</v>
      </c>
      <c r="B55" s="26"/>
      <c r="C55" s="26"/>
      <c r="D55" s="26">
        <v>0</v>
      </c>
      <c r="E55" s="10"/>
      <c r="F55" s="10"/>
      <c r="G55" s="26">
        <v>79885</v>
      </c>
    </row>
    <row r="56" spans="1:7" ht="17.25" thickBot="1">
      <c r="A56" s="14" t="s">
        <v>35</v>
      </c>
      <c r="B56" s="21"/>
      <c r="C56" s="21"/>
      <c r="D56" s="21">
        <f>SUM(D53:D55)</f>
        <v>50071</v>
      </c>
      <c r="E56" s="10"/>
      <c r="F56" s="10"/>
      <c r="G56" s="21">
        <f>SUM(G53:G55)</f>
        <v>160267</v>
      </c>
    </row>
    <row r="57" spans="1:8" ht="21" customHeight="1" thickTop="1">
      <c r="A57" s="22"/>
      <c r="B57" s="23"/>
      <c r="C57" s="23"/>
      <c r="D57" s="23"/>
      <c r="E57" s="10"/>
      <c r="F57" s="10"/>
      <c r="G57" s="10"/>
      <c r="H57" s="10"/>
    </row>
    <row r="58" spans="1:8" s="10" customFormat="1" ht="30.75" customHeight="1">
      <c r="A58" s="16" t="s">
        <v>38</v>
      </c>
      <c r="B58" s="16"/>
      <c r="C58" s="73" t="s">
        <v>65</v>
      </c>
      <c r="D58" s="73"/>
      <c r="F58" s="73" t="s">
        <v>56</v>
      </c>
      <c r="G58" s="73"/>
      <c r="H58" s="1"/>
    </row>
    <row r="59" spans="1:7" ht="36.75" customHeight="1">
      <c r="A59" s="19" t="s">
        <v>41</v>
      </c>
      <c r="B59" s="26"/>
      <c r="C59" s="26"/>
      <c r="D59" s="26">
        <v>231327</v>
      </c>
      <c r="E59" s="10"/>
      <c r="F59" s="10"/>
      <c r="G59" s="26">
        <v>66562</v>
      </c>
    </row>
    <row r="60" spans="1:7" ht="36.75" customHeight="1">
      <c r="A60" s="19" t="s">
        <v>48</v>
      </c>
      <c r="B60" s="26"/>
      <c r="C60" s="26"/>
      <c r="D60" s="26">
        <v>10294</v>
      </c>
      <c r="E60" s="10"/>
      <c r="F60" s="10"/>
      <c r="G60" s="26">
        <v>21032</v>
      </c>
    </row>
    <row r="61" spans="1:7" ht="15" customHeight="1">
      <c r="A61" s="19" t="s">
        <v>49</v>
      </c>
      <c r="B61" s="26"/>
      <c r="C61" s="26"/>
      <c r="D61" s="26">
        <v>104</v>
      </c>
      <c r="E61" s="10"/>
      <c r="F61" s="10"/>
      <c r="G61" s="26">
        <v>3719</v>
      </c>
    </row>
    <row r="62" spans="1:7" ht="15" customHeight="1" thickBot="1">
      <c r="A62" s="20" t="s">
        <v>34</v>
      </c>
      <c r="B62" s="21"/>
      <c r="C62" s="21"/>
      <c r="D62" s="21">
        <f>SUM(D59:D61)</f>
        <v>241725</v>
      </c>
      <c r="E62" s="10"/>
      <c r="F62" s="10"/>
      <c r="G62" s="21">
        <f>SUM(G59:G61)</f>
        <v>91313</v>
      </c>
    </row>
    <row r="63" spans="1:7" ht="17.25" thickTop="1">
      <c r="A63" s="16" t="s">
        <v>9</v>
      </c>
      <c r="B63" s="16"/>
      <c r="C63" s="16"/>
      <c r="D63" s="44">
        <f>SUM(D56-D62)</f>
        <v>-191654</v>
      </c>
      <c r="E63" s="10"/>
      <c r="F63" s="35"/>
      <c r="G63" s="44">
        <f>SUM(G56-G62)</f>
        <v>68954</v>
      </c>
    </row>
    <row r="64" s="10" customFormat="1" ht="18.75" customHeight="1">
      <c r="H64" s="1"/>
    </row>
    <row r="65" spans="1:7" ht="16.5">
      <c r="A65" s="16" t="s">
        <v>36</v>
      </c>
      <c r="B65" s="16"/>
      <c r="C65" s="73" t="s">
        <v>67</v>
      </c>
      <c r="D65" s="73"/>
      <c r="E65" s="10"/>
      <c r="F65" s="73" t="s">
        <v>66</v>
      </c>
      <c r="G65" s="73"/>
    </row>
    <row r="66" spans="1:7" ht="16.5">
      <c r="A66" s="19" t="s">
        <v>11</v>
      </c>
      <c r="B66" s="25"/>
      <c r="C66" s="25"/>
      <c r="D66" s="25">
        <v>61747</v>
      </c>
      <c r="E66" s="10"/>
      <c r="F66" s="10"/>
      <c r="G66" s="25">
        <v>128656.49</v>
      </c>
    </row>
    <row r="67" spans="1:7" ht="33">
      <c r="A67" s="19" t="s">
        <v>10</v>
      </c>
      <c r="B67" s="25"/>
      <c r="C67" s="25"/>
      <c r="D67" s="25">
        <v>2170</v>
      </c>
      <c r="E67" s="10"/>
      <c r="F67" s="10"/>
      <c r="G67" s="25">
        <v>4340</v>
      </c>
    </row>
    <row r="68" spans="1:7" ht="16.5">
      <c r="A68" s="19" t="s">
        <v>17</v>
      </c>
      <c r="B68" s="25"/>
      <c r="C68" s="25"/>
      <c r="D68" s="25">
        <v>1221</v>
      </c>
      <c r="E68" s="10"/>
      <c r="F68" s="10"/>
      <c r="G68" s="25">
        <v>7657</v>
      </c>
    </row>
    <row r="69" spans="1:7" ht="17.25" thickBot="1">
      <c r="A69" s="14" t="s">
        <v>7</v>
      </c>
      <c r="B69" s="24"/>
      <c r="C69" s="24"/>
      <c r="D69" s="24">
        <f>SUM(D66:D68)</f>
        <v>65138</v>
      </c>
      <c r="E69" s="10"/>
      <c r="F69" s="10"/>
      <c r="G69" s="24">
        <f>SUM(G66:G68)</f>
        <v>140653.49</v>
      </c>
    </row>
    <row r="70" spans="1:7" ht="17.25" thickTop="1">
      <c r="A70" s="10"/>
      <c r="B70" s="10"/>
      <c r="C70" s="10"/>
      <c r="D70" s="10"/>
      <c r="E70" s="10"/>
      <c r="F70" s="10"/>
      <c r="G70" s="10"/>
    </row>
    <row r="71" spans="1:7" ht="16.5">
      <c r="A71" s="16" t="s">
        <v>12</v>
      </c>
      <c r="B71" s="16"/>
      <c r="C71" s="48" t="s">
        <v>39</v>
      </c>
      <c r="D71" s="49" t="s">
        <v>68</v>
      </c>
      <c r="E71" s="16"/>
      <c r="F71" s="71" t="s">
        <v>55</v>
      </c>
      <c r="G71" s="71"/>
    </row>
    <row r="72" spans="1:7" ht="16.5">
      <c r="A72" s="19" t="s">
        <v>13</v>
      </c>
      <c r="B72" s="45"/>
      <c r="C72" s="46"/>
      <c r="D72" s="47">
        <v>4145579</v>
      </c>
      <c r="E72" s="47"/>
      <c r="F72" s="47"/>
      <c r="G72" s="47">
        <v>4145579</v>
      </c>
    </row>
    <row r="73" spans="1:7" ht="19.5" customHeight="1">
      <c r="A73" s="19" t="s">
        <v>14</v>
      </c>
      <c r="B73" s="45"/>
      <c r="C73" s="46"/>
      <c r="D73" s="47">
        <v>1194068</v>
      </c>
      <c r="E73" s="47"/>
      <c r="F73" s="47"/>
      <c r="G73" s="47">
        <v>1194068</v>
      </c>
    </row>
    <row r="74" spans="1:7" ht="16.5">
      <c r="A74" s="19" t="s">
        <v>16</v>
      </c>
      <c r="B74" s="45"/>
      <c r="C74" s="46"/>
      <c r="D74" s="47">
        <v>70587</v>
      </c>
      <c r="E74" s="47"/>
      <c r="F74" s="47"/>
      <c r="G74" s="47">
        <v>70587</v>
      </c>
    </row>
    <row r="75" spans="1:7" ht="16.5">
      <c r="A75" s="19" t="s">
        <v>54</v>
      </c>
      <c r="B75" s="45"/>
      <c r="C75" s="46"/>
      <c r="D75" s="47">
        <v>-325042</v>
      </c>
      <c r="E75" s="47"/>
      <c r="F75" s="47"/>
      <c r="G75" s="47">
        <v>-253343</v>
      </c>
    </row>
    <row r="76" spans="1:7" ht="16.5">
      <c r="A76" s="19" t="s">
        <v>53</v>
      </c>
      <c r="B76" s="45"/>
      <c r="C76" s="46"/>
      <c r="D76" s="47">
        <v>-256793</v>
      </c>
      <c r="E76" s="47"/>
      <c r="F76" s="47"/>
      <c r="G76" s="47">
        <v>-71699</v>
      </c>
    </row>
    <row r="77" spans="1:7" ht="16.5">
      <c r="A77" s="19" t="s">
        <v>44</v>
      </c>
      <c r="B77" s="25"/>
      <c r="C77" s="25"/>
      <c r="D77" s="25">
        <v>10017</v>
      </c>
      <c r="E77" s="25"/>
      <c r="F77" s="25"/>
      <c r="G77" s="25">
        <v>10838</v>
      </c>
    </row>
    <row r="78" spans="1:7" ht="16.5">
      <c r="A78" s="19" t="s">
        <v>50</v>
      </c>
      <c r="B78" s="25"/>
      <c r="C78" s="25"/>
      <c r="D78" s="25">
        <v>0</v>
      </c>
      <c r="E78" s="25"/>
      <c r="F78" s="25"/>
      <c r="G78" s="25">
        <v>6120</v>
      </c>
    </row>
    <row r="79" spans="1:7" ht="16.5">
      <c r="A79" s="19" t="s">
        <v>51</v>
      </c>
      <c r="B79" s="25"/>
      <c r="C79" s="25"/>
      <c r="D79" s="25">
        <v>2018</v>
      </c>
      <c r="E79" s="25"/>
      <c r="F79" s="25"/>
      <c r="G79" s="25">
        <v>365</v>
      </c>
    </row>
    <row r="80" spans="1:7" ht="17.25" thickBot="1">
      <c r="A80" s="14" t="s">
        <v>7</v>
      </c>
      <c r="B80" s="24"/>
      <c r="C80" s="24"/>
      <c r="D80" s="24">
        <f>SUM(D72:D79)</f>
        <v>4840434</v>
      </c>
      <c r="E80" s="24"/>
      <c r="F80" s="24"/>
      <c r="G80" s="24">
        <f>SUM(G72:G79)</f>
        <v>5102515</v>
      </c>
    </row>
    <row r="81" spans="1:7" ht="17.25" thickTop="1">
      <c r="A81" s="61"/>
      <c r="B81" s="62"/>
      <c r="C81" s="62"/>
      <c r="D81" s="62"/>
      <c r="E81" s="62"/>
      <c r="F81" s="62"/>
      <c r="G81" s="62"/>
    </row>
    <row r="82" spans="1:7" ht="16.5">
      <c r="A82" s="51"/>
      <c r="B82" s="52"/>
      <c r="C82" s="52"/>
      <c r="D82" s="52"/>
      <c r="E82" s="52"/>
      <c r="F82" s="52"/>
      <c r="G82" s="52"/>
    </row>
    <row r="83" spans="1:7" ht="16.5">
      <c r="A83" s="65">
        <v>44763</v>
      </c>
      <c r="B83" s="64"/>
      <c r="C83" s="64"/>
      <c r="D83" s="64"/>
      <c r="E83" s="64"/>
      <c r="F83" s="64"/>
      <c r="G83" s="52"/>
    </row>
    <row r="84" spans="1:7" ht="16.5">
      <c r="A84" s="51"/>
      <c r="B84" s="52"/>
      <c r="C84" s="52"/>
      <c r="D84" s="52"/>
      <c r="E84" s="52"/>
      <c r="F84" s="52"/>
      <c r="G84" s="52"/>
    </row>
    <row r="85" spans="1:7" ht="16.5">
      <c r="A85" s="51"/>
      <c r="B85" s="10" t="s">
        <v>15</v>
      </c>
      <c r="C85" s="10"/>
      <c r="D85" s="52"/>
      <c r="E85" s="52"/>
      <c r="F85" s="52"/>
      <c r="G85" s="52"/>
    </row>
    <row r="86" spans="1:7" ht="16.5">
      <c r="A86" s="51"/>
      <c r="B86" s="10"/>
      <c r="C86" s="10" t="s">
        <v>46</v>
      </c>
      <c r="D86" s="52"/>
      <c r="E86" s="52"/>
      <c r="F86" s="52"/>
      <c r="G86" s="52"/>
    </row>
    <row r="87" spans="1:7" ht="16.5">
      <c r="A87" s="51"/>
      <c r="B87" s="10" t="s">
        <v>15</v>
      </c>
      <c r="C87" s="10"/>
      <c r="D87" s="52"/>
      <c r="E87" s="52"/>
      <c r="F87" s="52"/>
      <c r="G87" s="52"/>
    </row>
    <row r="88" spans="1:7" ht="16.5">
      <c r="A88" s="42"/>
      <c r="B88" s="10"/>
      <c r="C88" s="10" t="s">
        <v>47</v>
      </c>
      <c r="D88" s="10"/>
      <c r="E88" s="10"/>
      <c r="F88" s="10"/>
      <c r="G88" s="10"/>
    </row>
    <row r="89" spans="1:7" ht="16.5">
      <c r="A89" s="10"/>
      <c r="B89" s="10"/>
      <c r="C89" s="10"/>
      <c r="D89" s="10"/>
      <c r="E89" s="10"/>
      <c r="F89" s="10"/>
      <c r="G89" s="10"/>
    </row>
    <row r="90" spans="1:7" ht="16.5">
      <c r="A90" s="10"/>
      <c r="B90" s="10"/>
      <c r="C90" s="10"/>
      <c r="D90" s="10"/>
      <c r="E90" s="10"/>
      <c r="F90" s="10"/>
      <c r="G90" s="10"/>
    </row>
    <row r="91" spans="1:7" ht="16.5">
      <c r="A91" s="42"/>
      <c r="B91" s="10"/>
      <c r="C91" s="10"/>
      <c r="D91" s="10"/>
      <c r="E91" s="10"/>
      <c r="F91" s="10"/>
      <c r="G91" s="10"/>
    </row>
    <row r="95" ht="16.5">
      <c r="A95" s="7"/>
    </row>
  </sheetData>
  <sheetProtection/>
  <mergeCells count="16">
    <mergeCell ref="F71:G71"/>
    <mergeCell ref="B33:C33"/>
    <mergeCell ref="C42:D42"/>
    <mergeCell ref="F42:G42"/>
    <mergeCell ref="C52:D52"/>
    <mergeCell ref="C58:D58"/>
    <mergeCell ref="C65:D65"/>
    <mergeCell ref="F52:G52"/>
    <mergeCell ref="F58:G58"/>
    <mergeCell ref="F65:G65"/>
    <mergeCell ref="B14:C14"/>
    <mergeCell ref="B24:C24"/>
    <mergeCell ref="A2:G2"/>
    <mergeCell ref="A3:G3"/>
    <mergeCell ref="A4:G4"/>
    <mergeCell ref="B7:C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Lachezar Dimov</dc:creator>
  <cp:keywords/>
  <dc:description/>
  <cp:lastModifiedBy>Tanya Taneva</cp:lastModifiedBy>
  <cp:lastPrinted>2022-07-21T11:41:16Z</cp:lastPrinted>
  <dcterms:created xsi:type="dcterms:W3CDTF">2012-03-29T12:08:55Z</dcterms:created>
  <dcterms:modified xsi:type="dcterms:W3CDTF">2022-07-22T13:18:01Z</dcterms:modified>
  <cp:category/>
  <cp:version/>
  <cp:contentType/>
  <cp:contentStatus/>
</cp:coreProperties>
</file>